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0"/>
  <workbookPr autoCompressPictures="0"/>
  <mc:AlternateContent xmlns:mc="http://schemas.openxmlformats.org/markup-compatibility/2006">
    <mc:Choice Requires="x15">
      <x15ac:absPath xmlns:x15ac="http://schemas.microsoft.com/office/spreadsheetml/2010/11/ac" url="/Users/yrjolansipuro/Library/Mobile Documents/com~apple~CloudDocs/"/>
    </mc:Choice>
  </mc:AlternateContent>
  <xr:revisionPtr revIDLastSave="0" documentId="8_{08F80AD8-2C21-E14A-9EF5-2685B51A6F24}" xr6:coauthVersionLast="47" xr6:coauthVersionMax="47" xr10:uidLastSave="{00000000-0000-0000-0000-000000000000}"/>
  <bookViews>
    <workbookView xWindow="0" yWindow="500" windowWidth="25600" windowHeight="147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17" i="1" l="1"/>
  <c r="G6" i="1"/>
  <c r="H5" i="1"/>
  <c r="H6" i="1" s="1"/>
  <c r="H11" i="1"/>
  <c r="H17" i="1" s="1"/>
  <c r="B6" i="1"/>
  <c r="H19" i="1" l="1"/>
  <c r="B19" i="1"/>
</calcChain>
</file>

<file path=xl/sharedStrings.xml><?xml version="1.0" encoding="utf-8"?>
<sst xmlns="http://schemas.openxmlformats.org/spreadsheetml/2006/main" count="30" uniqueCount="30">
  <si>
    <t>Jäsenmaksut</t>
  </si>
  <si>
    <t>Muut tuotot</t>
  </si>
  <si>
    <t xml:space="preserve">  Tuotot yhteensä</t>
  </si>
  <si>
    <t xml:space="preserve">  Hallinto</t>
  </si>
  <si>
    <t xml:space="preserve">  Datasiirtokulut</t>
  </si>
  <si>
    <t xml:space="preserve">  Kokouskulut</t>
  </si>
  <si>
    <t xml:space="preserve">  Matkakulut</t>
  </si>
  <si>
    <t xml:space="preserve">  Pankkikulut</t>
  </si>
  <si>
    <t xml:space="preserve">  Kulut yhteensä</t>
  </si>
  <si>
    <t>Tilikauden ylijäämä/alijäämä</t>
  </si>
  <si>
    <t>Suomen Internet-yhdistys - SIY ry.</t>
  </si>
  <si>
    <t>Muut kulut</t>
  </si>
  <si>
    <t>Selite</t>
  </si>
  <si>
    <t>TIVIA perusosa + jäsentulo</t>
  </si>
  <si>
    <t>Nordea</t>
  </si>
  <si>
    <t>Tilitoimisto ja muut hallinnolliset</t>
  </si>
  <si>
    <t>SIY ry</t>
  </si>
  <si>
    <t xml:space="preserve">IGF, EuroDIG, ICANN </t>
  </si>
  <si>
    <t>Promootio, viestintä etc</t>
  </si>
  <si>
    <t xml:space="preserve">  Tapahtumakulut</t>
  </si>
  <si>
    <t xml:space="preserve">  Projektit</t>
  </si>
  <si>
    <t>ISOC (Admin+FIF+projektiavustus)</t>
  </si>
  <si>
    <t>"Internet ja Suomen resilienssi"</t>
  </si>
  <si>
    <t>Kevät/syyskok.,jäsenillat, FIF</t>
  </si>
  <si>
    <t>Hallitus</t>
  </si>
  <si>
    <t>Talousarvio 2025</t>
  </si>
  <si>
    <t>Korkokulut</t>
  </si>
  <si>
    <t>Zoner (ex-Nebula) isoc.fi domain</t>
  </si>
  <si>
    <t>2025 ta</t>
  </si>
  <si>
    <t>2026 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</si>
</sst>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* #,##0.00\ &quot;€&quot;_-;\-* #,##0.00\ &quot;€&quot;_-;_-* &quot;-&quot;??\ &quot;€&quot;_-;_-@_-"/>
    <numFmt numFmtId="164" formatCode="&quot;€&quot;#,##0;[Red]\-&quot;€&quot;#,##0"/>
    <numFmt numFmtId="165" formatCode="&quot;€&quot;#,##0"/>
    <numFmt numFmtId="166" formatCode="[$$-409]#,##0"/>
    <numFmt numFmtId="167" formatCode="#,##0_ ;[Red]\-#,##0\ "/>
    <numFmt numFmtId="168" formatCode="#,##0\ [$€-1];[Red]\-#,##0\ [$€-1]"/>
    <numFmt numFmtId="169" formatCode="[$$-409]#,##0.00"/>
    <numFmt numFmtId="170" formatCode="[$€-2]\ #,##0;[Red]\-[$€-2]\ #,##0"/>
  </numFmts>
  <fonts count="15" x14ac:knownFonts="1">
    <font>
      <sz val="11"/>
      <color theme="1"/>
      <name val="Verdana"/>
      <family val="2"/>
      <scheme val="minor"/>
    </font>
    <font>
      <sz val="10"/>
      <color indexed="8"/>
      <name val="Verdana"/>
      <family val="2"/>
    </font>
    <font>
      <sz val="10"/>
      <name val="Arial"/>
      <family val="2"/>
    </font>
    <font>
      <u/>
      <sz val="11"/>
      <color theme="10"/>
      <name val="Verdana"/>
      <family val="2"/>
      <scheme val="minor"/>
    </font>
    <font>
      <u/>
      <sz val="11"/>
      <color theme="11"/>
      <name val="Verdana"/>
      <family val="2"/>
      <scheme val="minor"/>
    </font>
    <font>
      <b/>
      <sz val="11"/>
      <color theme="0"/>
      <name val="Verdana"/>
      <family val="2"/>
      <scheme val="minor"/>
    </font>
    <font>
      <b/>
      <sz val="11"/>
      <color theme="1"/>
      <name val="Verdana"/>
      <family val="2"/>
      <scheme val="minor"/>
    </font>
    <font>
      <b/>
      <sz val="10"/>
      <color theme="0"/>
      <name val="Verdana"/>
      <family val="2"/>
    </font>
    <font>
      <i/>
      <sz val="10"/>
      <color indexed="8"/>
      <name val="Verdana"/>
      <family val="2"/>
    </font>
    <font>
      <sz val="8"/>
      <name val="Verdana"/>
      <family val="2"/>
      <scheme val="minor"/>
    </font>
    <font>
      <b/>
      <sz val="10"/>
      <color indexed="8"/>
      <name val="Verdana"/>
      <family val="2"/>
    </font>
    <font>
      <b/>
      <i/>
      <sz val="10"/>
      <color indexed="8"/>
      <name val="Verdana"/>
      <family val="2"/>
    </font>
    <font>
      <sz val="10"/>
      <name val="Verdana"/>
      <family val="2"/>
    </font>
    <font>
      <sz val="11"/>
      <color theme="1"/>
      <name val="Verdana"/>
      <family val="2"/>
      <scheme val="minor"/>
    </font>
    <font>
      <sz val="10"/>
      <color theme="1"/>
      <name val="Verdana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69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13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 applyProtection="1">
      <alignment horizontal="left"/>
      <protection locked="0"/>
    </xf>
    <xf numFmtId="4" fontId="1" fillId="0" borderId="0" xfId="0" applyNumberFormat="1" applyFont="1"/>
    <xf numFmtId="4" fontId="1" fillId="0" borderId="1" xfId="0" applyNumberFormat="1" applyFont="1" applyBorder="1"/>
    <xf numFmtId="49" fontId="1" fillId="0" borderId="0" xfId="0" applyNumberFormat="1" applyFont="1" applyAlignment="1" applyProtection="1">
      <alignment horizontal="left"/>
      <protection locked="0"/>
    </xf>
    <xf numFmtId="0" fontId="0" fillId="0" borderId="0" xfId="0" applyAlignment="1">
      <alignment horizontal="right"/>
    </xf>
    <xf numFmtId="4" fontId="1" fillId="0" borderId="0" xfId="1" applyNumberFormat="1" applyFont="1"/>
    <xf numFmtId="4" fontId="1" fillId="0" borderId="1" xfId="1" applyNumberFormat="1" applyFont="1" applyBorder="1"/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right"/>
    </xf>
    <xf numFmtId="0" fontId="6" fillId="0" borderId="0" xfId="0" applyFont="1"/>
    <xf numFmtId="0" fontId="5" fillId="2" borderId="0" xfId="0" applyFont="1" applyFill="1"/>
    <xf numFmtId="0" fontId="7" fillId="2" borderId="0" xfId="0" applyFont="1" applyFill="1" applyAlignment="1" applyProtection="1">
      <alignment horizontal="left"/>
      <protection locked="0"/>
    </xf>
    <xf numFmtId="49" fontId="7" fillId="2" borderId="0" xfId="0" applyNumberFormat="1" applyFont="1" applyFill="1" applyAlignment="1" applyProtection="1">
      <alignment horizontal="left"/>
      <protection locked="0"/>
    </xf>
    <xf numFmtId="4" fontId="8" fillId="0" borderId="0" xfId="0" applyNumberFormat="1" applyFont="1"/>
    <xf numFmtId="4" fontId="8" fillId="0" borderId="1" xfId="0" applyNumberFormat="1" applyFont="1" applyBorder="1"/>
    <xf numFmtId="49" fontId="8" fillId="0" borderId="0" xfId="0" applyNumberFormat="1" applyFont="1" applyAlignment="1" applyProtection="1">
      <alignment horizontal="left"/>
      <protection locked="0"/>
    </xf>
    <xf numFmtId="0" fontId="8" fillId="0" borderId="0" xfId="0" applyFont="1" applyAlignment="1" applyProtection="1">
      <alignment horizontal="left"/>
      <protection locked="0"/>
    </xf>
    <xf numFmtId="166" fontId="0" fillId="0" borderId="0" xfId="0" applyNumberFormat="1"/>
    <xf numFmtId="165" fontId="6" fillId="0" borderId="0" xfId="0" applyNumberFormat="1" applyFont="1" applyAlignment="1">
      <alignment horizontal="left"/>
    </xf>
    <xf numFmtId="1" fontId="0" fillId="0" borderId="0" xfId="0" applyNumberFormat="1"/>
    <xf numFmtId="1" fontId="5" fillId="2" borderId="0" xfId="0" applyNumberFormat="1" applyFont="1" applyFill="1" applyAlignment="1">
      <alignment horizontal="right"/>
    </xf>
    <xf numFmtId="1" fontId="1" fillId="0" borderId="0" xfId="0" applyNumberFormat="1" applyFont="1"/>
    <xf numFmtId="1" fontId="1" fillId="0" borderId="1" xfId="0" applyNumberFormat="1" applyFont="1" applyBorder="1"/>
    <xf numFmtId="1" fontId="1" fillId="0" borderId="0" xfId="0" applyNumberFormat="1" applyFont="1" applyAlignment="1" applyProtection="1">
      <alignment horizontal="left"/>
      <protection locked="0"/>
    </xf>
    <xf numFmtId="1" fontId="5" fillId="2" borderId="0" xfId="0" applyNumberFormat="1" applyFont="1" applyFill="1" applyAlignment="1">
      <alignment horizontal="center"/>
    </xf>
    <xf numFmtId="1" fontId="8" fillId="0" borderId="0" xfId="0" applyNumberFormat="1" applyFont="1"/>
    <xf numFmtId="1" fontId="8" fillId="0" borderId="1" xfId="0" applyNumberFormat="1" applyFont="1" applyBorder="1"/>
    <xf numFmtId="1" fontId="8" fillId="0" borderId="0" xfId="0" applyNumberFormat="1" applyFont="1" applyAlignment="1" applyProtection="1">
      <alignment horizontal="left"/>
      <protection locked="0"/>
    </xf>
    <xf numFmtId="167" fontId="10" fillId="0" borderId="0" xfId="0" applyNumberFormat="1" applyFont="1"/>
    <xf numFmtId="167" fontId="11" fillId="0" borderId="0" xfId="0" applyNumberFormat="1" applyFont="1"/>
    <xf numFmtId="165" fontId="0" fillId="0" borderId="0" xfId="0" applyNumberFormat="1"/>
    <xf numFmtId="164" fontId="6" fillId="0" borderId="0" xfId="0" applyNumberFormat="1" applyFont="1"/>
    <xf numFmtId="1" fontId="12" fillId="0" borderId="0" xfId="0" applyNumberFormat="1" applyFont="1"/>
    <xf numFmtId="1" fontId="12" fillId="0" borderId="1" xfId="0" applyNumberFormat="1" applyFont="1" applyBorder="1"/>
    <xf numFmtId="168" fontId="6" fillId="0" borderId="0" xfId="0" applyNumberFormat="1" applyFont="1"/>
    <xf numFmtId="4" fontId="14" fillId="0" borderId="0" xfId="0" applyNumberFormat="1" applyFont="1"/>
    <xf numFmtId="169" fontId="0" fillId="0" borderId="0" xfId="68" applyNumberFormat="1" applyFont="1"/>
    <xf numFmtId="16" fontId="0" fillId="0" borderId="0" xfId="0" applyNumberFormat="1"/>
    <xf numFmtId="170" fontId="0" fillId="0" borderId="0" xfId="0" applyNumberFormat="1"/>
    <xf numFmtId="4" fontId="0" fillId="0" borderId="0" xfId="0" applyNumberFormat="1"/>
  </cellXfs>
  <cellStyles count="69">
    <cellStyle name="Currency" xfId="68" builtinId="4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Normaali 2" xfId="1" xr:uid="{00000000-0005-0000-0000-00004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SIY ry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Tulot</c:v>
          </c:tx>
          <c:invertIfNegative val="0"/>
          <c:cat>
            <c:strRef>
              <c:f>(Sheet1!$B$3,Sheet1!$G$3:$K$3)</c:f>
              <c:strCache>
                <c:ptCount val="3"/>
                <c:pt idx="0">
                  <c:v>2026 ta</c:v>
                </c:pt>
                <c:pt idx="1">
                  <c:v>2022</c:v>
                </c:pt>
                <c:pt idx="2">
                  <c:v>2021</c:v>
                </c:pt>
              </c:strCache>
            </c:strRef>
          </c:cat>
          <c:val>
            <c:numRef>
              <c:f>(Sheet1!$B$6,Sheet1!$H$6:$J$6)</c:f>
              <c:numCache>
                <c:formatCode>#,##0.00</c:formatCode>
                <c:ptCount val="4"/>
                <c:pt idx="0">
                  <c:v>8300</c:v>
                </c:pt>
                <c:pt idx="1">
                  <c:v>2634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EB-5446-A2CE-02CD50BE27D3}"/>
            </c:ext>
          </c:extLst>
        </c:ser>
        <c:ser>
          <c:idx val="1"/>
          <c:order val="1"/>
          <c:tx>
            <c:v>Kulut</c:v>
          </c:tx>
          <c:invertIfNegative val="0"/>
          <c:cat>
            <c:strRef>
              <c:f>(Sheet1!$B$3,Sheet1!$G$3:$K$3)</c:f>
              <c:strCache>
                <c:ptCount val="3"/>
                <c:pt idx="0">
                  <c:v>2026 ta</c:v>
                </c:pt>
                <c:pt idx="1">
                  <c:v>2022</c:v>
                </c:pt>
                <c:pt idx="2">
                  <c:v>2021</c:v>
                </c:pt>
              </c:strCache>
            </c:strRef>
          </c:cat>
          <c:val>
            <c:numRef>
              <c:f>(Sheet1!$B$17,Sheet1!$G$17:$J$17)</c:f>
              <c:numCache>
                <c:formatCode>#,##0.00</c:formatCode>
                <c:ptCount val="5"/>
                <c:pt idx="0">
                  <c:v>-8300</c:v>
                </c:pt>
                <c:pt idx="1">
                  <c:v>8834.82</c:v>
                </c:pt>
                <c:pt idx="2">
                  <c:v>-2901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FEB-5446-A2CE-02CD50BE27D3}"/>
            </c:ext>
          </c:extLst>
        </c:ser>
        <c:ser>
          <c:idx val="2"/>
          <c:order val="2"/>
          <c:tx>
            <c:v>Tulos</c:v>
          </c:tx>
          <c:invertIfNegative val="0"/>
          <c:cat>
            <c:strRef>
              <c:f>(Sheet1!$B$3,Sheet1!$G$3:$K$3)</c:f>
              <c:strCache>
                <c:ptCount val="3"/>
                <c:pt idx="0">
                  <c:v>2026 ta</c:v>
                </c:pt>
                <c:pt idx="1">
                  <c:v>2022</c:v>
                </c:pt>
                <c:pt idx="2">
                  <c:v>2021</c:v>
                </c:pt>
              </c:strCache>
            </c:strRef>
          </c:cat>
          <c:val>
            <c:numRef>
              <c:f>(Sheet1!$B$19,Sheet1!$G$19:$J$19)</c:f>
              <c:numCache>
                <c:formatCode>#\ ##0_ ;[Red]\-#\ ##0\ </c:formatCode>
                <c:ptCount val="5"/>
                <c:pt idx="0">
                  <c:v>0</c:v>
                </c:pt>
                <c:pt idx="1">
                  <c:v>-679.28</c:v>
                </c:pt>
                <c:pt idx="2">
                  <c:v>-267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FEB-5446-A2CE-02CD50BE27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86682280"/>
        <c:axId val="2086679288"/>
      </c:barChart>
      <c:catAx>
        <c:axId val="20866822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86679288"/>
        <c:crosses val="autoZero"/>
        <c:auto val="1"/>
        <c:lblAlgn val="ctr"/>
        <c:lblOffset val="100"/>
        <c:noMultiLvlLbl val="0"/>
      </c:catAx>
      <c:valAx>
        <c:axId val="2086679288"/>
        <c:scaling>
          <c:orientation val="minMax"/>
        </c:scaling>
        <c:delete val="0"/>
        <c:axPos val="l"/>
        <c:majorGridlines/>
        <c:numFmt formatCode="#,##0.00" sourceLinked="1"/>
        <c:majorTickMark val="out"/>
        <c:minorTickMark val="none"/>
        <c:tickLblPos val="nextTo"/>
        <c:crossAx val="2086682280"/>
        <c:crosses val="autoZero"/>
        <c:crossBetween val="between"/>
      </c:valAx>
      <c:dTable>
        <c:showHorzBorder val="1"/>
        <c:showVertBorder val="1"/>
        <c:showOutline val="1"/>
        <c:showKeys val="0"/>
      </c:dTable>
    </c:plotArea>
    <c:legend>
      <c:legendPos val="r"/>
      <c:overlay val="0"/>
    </c:legend>
    <c:plotVisOnly val="1"/>
    <c:dispBlanksAs val="gap"/>
    <c:showDLblsOverMax val="0"/>
  </c:chart>
  <c:spPr>
    <a:gradFill rotWithShape="1">
      <a:gsLst>
        <a:gs pos="0">
          <a:schemeClr val="accent2">
            <a:shade val="51000"/>
            <a:satMod val="130000"/>
          </a:schemeClr>
        </a:gs>
        <a:gs pos="80000">
          <a:schemeClr val="accent2">
            <a:shade val="93000"/>
            <a:satMod val="130000"/>
          </a:schemeClr>
        </a:gs>
        <a:gs pos="100000">
          <a:schemeClr val="accent2">
            <a:shade val="94000"/>
            <a:satMod val="135000"/>
          </a:schemeClr>
        </a:gs>
      </a:gsLst>
      <a:lin ang="16200000" scaled="0"/>
    </a:gradFill>
    <a:ln>
      <a:noFill/>
    </a:ln>
    <a:effectLst>
      <a:outerShdw blurRad="40000" dist="23000" dir="5400000" rotWithShape="0">
        <a:srgbClr val="000000">
          <a:alpha val="35000"/>
        </a:srgbClr>
      </a:outerShdw>
    </a:effectLst>
    <a:scene3d>
      <a:camera prst="orthographicFront">
        <a:rot lat="0" lon="0" rev="0"/>
      </a:camera>
      <a:lightRig rig="threePt" dir="t">
        <a:rot lat="0" lon="0" rev="1200000"/>
      </a:lightRig>
    </a:scene3d>
    <a:sp3d>
      <a:bevelT w="63500" h="25400"/>
    </a:sp3d>
  </c:spPr>
  <c:txPr>
    <a:bodyPr/>
    <a:lstStyle/>
    <a:p>
      <a:pPr>
        <a:defRPr>
          <a:solidFill>
            <a:schemeClr val="lt1"/>
          </a:solidFill>
          <a:latin typeface="+mn-lt"/>
          <a:ea typeface="+mn-ea"/>
          <a:cs typeface="+mn-cs"/>
        </a:defRPr>
      </a:pPr>
      <a:endParaRPr lang="en-FI"/>
    </a:p>
  </c:txPr>
  <c:printSettings>
    <c:headerFooter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397934</xdr:colOff>
      <xdr:row>2</xdr:row>
      <xdr:rowOff>88899</xdr:rowOff>
    </xdr:from>
    <xdr:to>
      <xdr:col>11</xdr:col>
      <xdr:colOff>380999</xdr:colOff>
      <xdr:row>21</xdr:row>
      <xdr:rowOff>67732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Kuntaliitto">
      <a:dk1>
        <a:sysClr val="windowText" lastClr="000000"/>
      </a:dk1>
      <a:lt1>
        <a:sysClr val="window" lastClr="FFFFFF"/>
      </a:lt1>
      <a:dk2>
        <a:srgbClr val="000000"/>
      </a:dk2>
      <a:lt2>
        <a:srgbClr val="FFFFFF"/>
      </a:lt2>
      <a:accent1>
        <a:srgbClr val="002E63"/>
      </a:accent1>
      <a:accent2>
        <a:srgbClr val="00A6D6"/>
      </a:accent2>
      <a:accent3>
        <a:srgbClr val="F25900"/>
      </a:accent3>
      <a:accent4>
        <a:srgbClr val="E0AD12"/>
      </a:accent4>
      <a:accent5>
        <a:srgbClr val="EBE657"/>
      </a:accent5>
      <a:accent6>
        <a:srgbClr val="9E4DAB"/>
      </a:accent6>
      <a:hlink>
        <a:srgbClr val="000000"/>
      </a:hlink>
      <a:folHlink>
        <a:srgbClr val="0070C0"/>
      </a:folHlink>
    </a:clrScheme>
    <a:fontScheme name="Kuntaliitto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1"/>
  <sheetViews>
    <sheetView tabSelected="1" zoomScaleNormal="125" zoomScalePageLayoutView="125" workbookViewId="0">
      <selection activeCell="C2" sqref="C2"/>
    </sheetView>
  </sheetViews>
  <sheetFormatPr baseColWidth="10" defaultColWidth="8.7109375" defaultRowHeight="14" x14ac:dyDescent="0.15"/>
  <cols>
    <col min="1" max="1" width="27.5703125" customWidth="1"/>
    <col min="2" max="2" width="12.28515625" customWidth="1"/>
    <col min="3" max="3" width="27.28515625" customWidth="1"/>
    <col min="4" max="9" width="12.28515625" customWidth="1"/>
    <col min="10" max="10" width="11.5703125" customWidth="1"/>
    <col min="11" max="11" width="14.85546875" customWidth="1"/>
    <col min="12" max="12" width="9.7109375" style="20" customWidth="1"/>
    <col min="13" max="14" width="10.28515625" style="20" customWidth="1"/>
    <col min="15" max="16" width="9.28515625" customWidth="1"/>
    <col min="17" max="17" width="9" customWidth="1"/>
  </cols>
  <sheetData>
    <row r="1" spans="1:17" x14ac:dyDescent="0.15">
      <c r="A1" s="10" t="s">
        <v>10</v>
      </c>
    </row>
    <row r="2" spans="1:17" x14ac:dyDescent="0.15">
      <c r="A2" s="11" t="s">
        <v>25</v>
      </c>
    </row>
    <row r="3" spans="1:17" x14ac:dyDescent="0.15">
      <c r="B3" s="8" t="s">
        <v>29</v>
      </c>
      <c r="C3" s="8" t="s">
        <v>12</v>
      </c>
      <c r="D3" s="8" t="s">
        <v>28</v>
      </c>
      <c r="E3" s="8">
        <v>2024</v>
      </c>
      <c r="F3" s="8">
        <v>2023</v>
      </c>
      <c r="G3" s="8">
        <v>2022</v>
      </c>
      <c r="H3" s="8">
        <v>2021</v>
      </c>
      <c r="I3" s="8"/>
      <c r="J3" s="8"/>
      <c r="K3" s="25"/>
      <c r="L3" s="21"/>
      <c r="M3" s="21"/>
      <c r="N3" s="9"/>
      <c r="O3" s="9"/>
      <c r="P3" s="9"/>
      <c r="Q3" s="5"/>
    </row>
    <row r="4" spans="1:17" x14ac:dyDescent="0.15">
      <c r="A4" s="12" t="s">
        <v>0</v>
      </c>
      <c r="B4" s="2">
        <v>1800</v>
      </c>
      <c r="C4" s="14" t="s">
        <v>13</v>
      </c>
      <c r="D4" s="14">
        <v>1800</v>
      </c>
      <c r="E4" s="14">
        <v>1870</v>
      </c>
      <c r="F4" s="2">
        <v>1908</v>
      </c>
      <c r="G4" s="2">
        <v>1904</v>
      </c>
      <c r="H4" s="2">
        <v>1084</v>
      </c>
      <c r="I4" s="2"/>
      <c r="J4" s="2"/>
      <c r="K4" s="26"/>
      <c r="L4" s="22"/>
      <c r="M4" s="22"/>
      <c r="N4" s="2"/>
      <c r="O4" s="2"/>
      <c r="P4" s="6"/>
      <c r="Q4" s="2"/>
    </row>
    <row r="5" spans="1:17" x14ac:dyDescent="0.15">
      <c r="A5" s="12" t="s">
        <v>1</v>
      </c>
      <c r="B5" s="3">
        <v>6500</v>
      </c>
      <c r="C5" s="15" t="s">
        <v>21</v>
      </c>
      <c r="D5" s="15">
        <v>6500</v>
      </c>
      <c r="E5" s="15">
        <v>5770.58</v>
      </c>
      <c r="F5" s="3">
        <v>6808.85</v>
      </c>
      <c r="G5" s="3">
        <v>6251</v>
      </c>
      <c r="H5" s="3">
        <f>2900-1350</f>
        <v>1550</v>
      </c>
      <c r="I5" s="3"/>
      <c r="J5" s="3"/>
      <c r="K5" s="27"/>
      <c r="L5" s="23"/>
      <c r="M5" s="23"/>
      <c r="N5" s="3"/>
      <c r="O5" s="3"/>
      <c r="P5" s="7"/>
      <c r="Q5" s="3"/>
    </row>
    <row r="6" spans="1:17" x14ac:dyDescent="0.15">
      <c r="A6" s="13" t="s">
        <v>2</v>
      </c>
      <c r="B6" s="2">
        <f t="shared" ref="B6:H6" si="0">SUM(B4:B5)</f>
        <v>8300</v>
      </c>
      <c r="C6" s="14"/>
      <c r="D6" s="14">
        <v>8300</v>
      </c>
      <c r="E6" s="14">
        <v>7640.58</v>
      </c>
      <c r="F6" s="2">
        <v>8716.85</v>
      </c>
      <c r="G6" s="2">
        <f t="shared" ref="G6" si="1">SUM(G4:G5)</f>
        <v>8155</v>
      </c>
      <c r="H6" s="2">
        <f t="shared" si="0"/>
        <v>2634</v>
      </c>
      <c r="I6" s="2"/>
      <c r="J6" s="2"/>
      <c r="K6" s="22"/>
      <c r="L6" s="22"/>
      <c r="M6" s="22"/>
      <c r="N6" s="2"/>
      <c r="O6" s="2"/>
      <c r="P6" s="2"/>
      <c r="Q6" s="2"/>
    </row>
    <row r="7" spans="1:17" x14ac:dyDescent="0.15">
      <c r="A7" s="4"/>
      <c r="B7" s="4"/>
      <c r="C7" s="16"/>
      <c r="D7" s="16"/>
      <c r="E7" s="16"/>
      <c r="F7" s="16"/>
      <c r="G7" s="4"/>
      <c r="H7" s="4"/>
      <c r="I7" s="4"/>
      <c r="J7" s="4"/>
      <c r="K7" s="28"/>
      <c r="L7" s="24"/>
      <c r="M7" s="24"/>
      <c r="N7" s="4"/>
      <c r="O7" s="4"/>
      <c r="P7" s="4"/>
      <c r="Q7" s="2"/>
    </row>
    <row r="8" spans="1:17" x14ac:dyDescent="0.15">
      <c r="A8" s="13" t="s">
        <v>3</v>
      </c>
      <c r="B8" s="2">
        <v>-500</v>
      </c>
      <c r="C8" s="14" t="s">
        <v>15</v>
      </c>
      <c r="D8" s="14">
        <v>-500</v>
      </c>
      <c r="E8" s="14">
        <v>537.20000000000005</v>
      </c>
      <c r="F8" s="2">
        <v>-500</v>
      </c>
      <c r="G8" s="2">
        <v>-520</v>
      </c>
      <c r="H8" s="2">
        <v>-200</v>
      </c>
      <c r="I8" s="2"/>
      <c r="J8" s="2"/>
      <c r="K8" s="22"/>
      <c r="L8" s="33"/>
      <c r="M8" s="22"/>
      <c r="N8" s="2"/>
      <c r="O8" s="2"/>
      <c r="P8" s="6"/>
      <c r="Q8" s="2"/>
    </row>
    <row r="9" spans="1:17" x14ac:dyDescent="0.15">
      <c r="A9" s="13" t="s">
        <v>20</v>
      </c>
      <c r="B9" s="2">
        <v>0</v>
      </c>
      <c r="C9" s="14" t="s">
        <v>22</v>
      </c>
      <c r="D9" s="14">
        <v>0</v>
      </c>
      <c r="E9" s="14">
        <v>0</v>
      </c>
      <c r="F9" s="2">
        <v>0</v>
      </c>
      <c r="G9" s="2">
        <v>0</v>
      </c>
      <c r="H9" s="2">
        <v>0</v>
      </c>
      <c r="I9" s="2"/>
      <c r="J9" s="2"/>
      <c r="K9" s="22"/>
      <c r="L9" s="33"/>
      <c r="M9" s="22"/>
      <c r="N9" s="2"/>
      <c r="O9" s="2"/>
      <c r="P9" s="6"/>
      <c r="Q9" s="2"/>
    </row>
    <row r="10" spans="1:17" x14ac:dyDescent="0.15">
      <c r="A10" s="13" t="s">
        <v>4</v>
      </c>
      <c r="B10" s="2">
        <v>-200</v>
      </c>
      <c r="C10" s="14" t="s">
        <v>27</v>
      </c>
      <c r="D10" s="14">
        <v>-200</v>
      </c>
      <c r="E10" s="14">
        <v>-183.73</v>
      </c>
      <c r="F10" s="2">
        <v>-181.54</v>
      </c>
      <c r="G10" s="2">
        <v>-181.54</v>
      </c>
      <c r="H10" s="2">
        <v>-181</v>
      </c>
      <c r="I10" s="2"/>
      <c r="J10" s="2"/>
      <c r="K10" s="22"/>
      <c r="L10" s="33"/>
      <c r="M10" s="22"/>
      <c r="N10" s="2"/>
      <c r="O10" s="2"/>
      <c r="P10" s="6"/>
      <c r="Q10" s="2"/>
    </row>
    <row r="11" spans="1:17" x14ac:dyDescent="0.15">
      <c r="A11" s="13" t="s">
        <v>19</v>
      </c>
      <c r="B11" s="2">
        <v>-5000</v>
      </c>
      <c r="C11" s="14" t="s">
        <v>23</v>
      </c>
      <c r="D11" s="14">
        <v>-4500</v>
      </c>
      <c r="E11" s="14">
        <v>-5655.81</v>
      </c>
      <c r="F11" s="2">
        <v>-4661.78</v>
      </c>
      <c r="G11" s="2">
        <v>-6438.94</v>
      </c>
      <c r="H11" s="2">
        <f>-800</f>
        <v>-800</v>
      </c>
      <c r="I11" s="2"/>
      <c r="J11" s="2"/>
      <c r="K11" s="22"/>
      <c r="L11" s="33"/>
      <c r="M11" s="22"/>
      <c r="N11" s="2"/>
      <c r="O11" s="2"/>
      <c r="P11" s="6"/>
      <c r="Q11" s="2"/>
    </row>
    <row r="12" spans="1:17" x14ac:dyDescent="0.15">
      <c r="A12" s="13" t="s">
        <v>5</v>
      </c>
      <c r="B12" s="2">
        <v>-200</v>
      </c>
      <c r="C12" s="14" t="s">
        <v>24</v>
      </c>
      <c r="D12" s="14">
        <v>-500</v>
      </c>
      <c r="E12" s="14">
        <v>0</v>
      </c>
      <c r="F12" s="2">
        <v>-833.65</v>
      </c>
      <c r="G12" s="2">
        <v>-714.63</v>
      </c>
      <c r="H12" s="2">
        <v>-1510</v>
      </c>
      <c r="I12" s="2"/>
      <c r="J12" s="2"/>
      <c r="K12" s="22"/>
      <c r="L12" s="33"/>
      <c r="M12" s="22"/>
      <c r="N12" s="2"/>
      <c r="O12" s="2"/>
      <c r="P12" s="6"/>
      <c r="Q12" s="2"/>
    </row>
    <row r="13" spans="1:17" x14ac:dyDescent="0.15">
      <c r="A13" s="13" t="s">
        <v>6</v>
      </c>
      <c r="B13" s="2">
        <v>-1500</v>
      </c>
      <c r="C13" s="14" t="s">
        <v>17</v>
      </c>
      <c r="D13" s="14">
        <v>-1500</v>
      </c>
      <c r="E13" s="14">
        <v>52.7</v>
      </c>
      <c r="F13" s="2">
        <v>0</v>
      </c>
      <c r="G13" s="2">
        <v>-576.25</v>
      </c>
      <c r="H13" s="2">
        <v>0</v>
      </c>
      <c r="I13" s="2"/>
      <c r="J13" s="2"/>
      <c r="K13" s="22"/>
      <c r="L13" s="33"/>
      <c r="M13" s="22"/>
      <c r="N13" s="2"/>
      <c r="O13" s="2"/>
      <c r="P13" s="6"/>
      <c r="Q13" s="2"/>
    </row>
    <row r="14" spans="1:17" x14ac:dyDescent="0.15">
      <c r="A14" s="13" t="s">
        <v>7</v>
      </c>
      <c r="B14" s="3">
        <v>-300</v>
      </c>
      <c r="C14" s="15" t="s">
        <v>14</v>
      </c>
      <c r="D14" s="15">
        <v>-200</v>
      </c>
      <c r="E14" s="15">
        <v>-292.7</v>
      </c>
      <c r="F14" s="3">
        <v>-340.88</v>
      </c>
      <c r="G14" s="3">
        <v>-191.16</v>
      </c>
      <c r="H14" s="3">
        <v>-110</v>
      </c>
      <c r="I14" s="3"/>
      <c r="J14" s="3"/>
      <c r="K14" s="23"/>
      <c r="L14" s="34"/>
      <c r="M14" s="23"/>
      <c r="N14" s="3"/>
      <c r="O14" s="3"/>
      <c r="P14" s="7"/>
      <c r="Q14" s="3"/>
    </row>
    <row r="15" spans="1:17" x14ac:dyDescent="0.15">
      <c r="A15" s="13"/>
      <c r="B15" s="2">
        <v>0</v>
      </c>
      <c r="C15" s="14" t="s">
        <v>26</v>
      </c>
      <c r="D15" s="14">
        <v>0</v>
      </c>
      <c r="E15" s="14">
        <v>0</v>
      </c>
      <c r="F15" s="2">
        <v>-20.65</v>
      </c>
      <c r="G15" s="2">
        <v>0</v>
      </c>
      <c r="H15" s="2">
        <v>0</v>
      </c>
      <c r="I15" s="2"/>
      <c r="J15" s="2"/>
      <c r="K15" s="22"/>
      <c r="L15" s="33"/>
      <c r="M15" s="22"/>
      <c r="N15" s="2"/>
      <c r="O15" s="2"/>
      <c r="P15" s="6"/>
      <c r="Q15" s="2"/>
    </row>
    <row r="16" spans="1:17" x14ac:dyDescent="0.15">
      <c r="A16" s="13" t="s">
        <v>11</v>
      </c>
      <c r="B16" s="2">
        <v>-600</v>
      </c>
      <c r="C16" s="14" t="s">
        <v>18</v>
      </c>
      <c r="D16" s="14">
        <v>-600</v>
      </c>
      <c r="E16" s="14">
        <v>-151</v>
      </c>
      <c r="F16" s="2">
        <v>-1658.01</v>
      </c>
      <c r="G16" s="2">
        <v>212.3</v>
      </c>
      <c r="H16" s="2">
        <v>-100</v>
      </c>
      <c r="I16" s="2"/>
      <c r="J16" s="2"/>
      <c r="K16" s="26"/>
      <c r="L16" s="22"/>
      <c r="M16" s="22"/>
      <c r="N16" s="2"/>
      <c r="O16" s="2"/>
      <c r="P16" s="6"/>
      <c r="Q16" s="2"/>
    </row>
    <row r="17" spans="1:17" x14ac:dyDescent="0.15">
      <c r="A17" s="12" t="s">
        <v>8</v>
      </c>
      <c r="B17" s="2">
        <f>SUM(B8:B16)</f>
        <v>-8300</v>
      </c>
      <c r="C17" s="14"/>
      <c r="D17" s="14">
        <v>-7910</v>
      </c>
      <c r="E17" s="40">
        <v>-6873.14</v>
      </c>
      <c r="F17" s="36">
        <v>8196.51</v>
      </c>
      <c r="G17" s="2">
        <v>8834.82</v>
      </c>
      <c r="H17" s="2">
        <f>SUM(H8:H16)</f>
        <v>-2901</v>
      </c>
      <c r="I17" s="2"/>
      <c r="J17" s="2"/>
      <c r="K17" s="22"/>
      <c r="L17" s="22"/>
      <c r="M17" s="22"/>
      <c r="N17" s="2"/>
      <c r="O17" s="2"/>
      <c r="P17" s="2"/>
      <c r="Q17" s="2"/>
    </row>
    <row r="18" spans="1:17" x14ac:dyDescent="0.15">
      <c r="A18" s="1"/>
      <c r="B18" s="1"/>
      <c r="C18" s="17"/>
      <c r="D18" s="17"/>
      <c r="F18" s="17"/>
      <c r="G18" s="1"/>
      <c r="H18" s="1"/>
      <c r="I18" s="1"/>
      <c r="J18" s="1"/>
      <c r="K18" s="28"/>
      <c r="L18" s="24"/>
      <c r="M18" s="24"/>
      <c r="N18" s="1"/>
      <c r="O18" s="1"/>
      <c r="P18" s="1"/>
      <c r="Q18" s="2"/>
    </row>
    <row r="19" spans="1:17" x14ac:dyDescent="0.15">
      <c r="A19" s="12" t="s">
        <v>9</v>
      </c>
      <c r="B19" s="29">
        <f>B6+B17</f>
        <v>0</v>
      </c>
      <c r="C19" s="30"/>
      <c r="D19" s="30">
        <v>390</v>
      </c>
      <c r="E19" s="30">
        <v>767.44</v>
      </c>
      <c r="F19" s="29">
        <v>520.34</v>
      </c>
      <c r="G19" s="29">
        <v>-679.28</v>
      </c>
      <c r="H19" s="29">
        <f>H6+H17</f>
        <v>-267</v>
      </c>
      <c r="I19" s="29"/>
      <c r="J19" s="29"/>
      <c r="K19" s="29"/>
      <c r="L19" s="29"/>
      <c r="M19" s="29"/>
      <c r="N19" s="29"/>
      <c r="O19" s="29"/>
      <c r="P19" s="29"/>
      <c r="Q19" s="2"/>
    </row>
    <row r="22" spans="1:17" x14ac:dyDescent="0.15">
      <c r="A22" s="12"/>
    </row>
    <row r="23" spans="1:17" x14ac:dyDescent="0.15">
      <c r="B23" s="18"/>
      <c r="F23" s="37"/>
      <c r="G23" s="18"/>
      <c r="H23" s="18"/>
      <c r="I23" s="18"/>
    </row>
    <row r="24" spans="1:17" x14ac:dyDescent="0.15">
      <c r="B24" s="18"/>
      <c r="G24" s="18"/>
      <c r="H24" s="18"/>
      <c r="I24" s="18"/>
    </row>
    <row r="25" spans="1:17" x14ac:dyDescent="0.15">
      <c r="B25" s="18"/>
      <c r="C25" s="19"/>
      <c r="D25" s="19"/>
      <c r="E25" s="19"/>
      <c r="F25" s="19"/>
      <c r="G25" s="18"/>
      <c r="H25" s="18"/>
      <c r="I25" s="18"/>
    </row>
    <row r="27" spans="1:17" x14ac:dyDescent="0.15">
      <c r="A27" s="12"/>
      <c r="F27" s="38"/>
    </row>
    <row r="28" spans="1:17" x14ac:dyDescent="0.15">
      <c r="B28" s="18"/>
      <c r="G28" s="18"/>
      <c r="H28" s="18"/>
      <c r="I28" s="18"/>
    </row>
    <row r="29" spans="1:17" x14ac:dyDescent="0.15">
      <c r="B29" s="18"/>
      <c r="G29" s="18"/>
      <c r="H29" s="18"/>
      <c r="I29" s="18"/>
    </row>
    <row r="30" spans="1:17" x14ac:dyDescent="0.15">
      <c r="B30" s="18"/>
      <c r="C30" s="19"/>
      <c r="D30" s="19"/>
      <c r="E30" s="19"/>
      <c r="F30" s="19"/>
      <c r="G30" s="18"/>
      <c r="H30" s="18"/>
      <c r="I30" s="18"/>
      <c r="J30" s="19"/>
      <c r="K30" s="19"/>
    </row>
    <row r="32" spans="1:17" x14ac:dyDescent="0.15">
      <c r="A32" s="12"/>
    </row>
    <row r="33" spans="1:11" x14ac:dyDescent="0.15">
      <c r="B33" s="18"/>
      <c r="G33" s="18"/>
      <c r="H33" s="18"/>
      <c r="I33" s="18"/>
    </row>
    <row r="34" spans="1:11" x14ac:dyDescent="0.15">
      <c r="B34" s="31"/>
      <c r="F34" s="39"/>
      <c r="G34" s="31"/>
      <c r="H34" s="31"/>
      <c r="I34" s="31"/>
    </row>
    <row r="35" spans="1:11" x14ac:dyDescent="0.15">
      <c r="B35" s="31"/>
      <c r="F35" s="39"/>
      <c r="G35" s="31"/>
      <c r="H35" s="31"/>
      <c r="I35" s="31"/>
    </row>
    <row r="36" spans="1:11" x14ac:dyDescent="0.15">
      <c r="B36" s="31"/>
      <c r="F36" s="39"/>
      <c r="G36" s="31"/>
      <c r="H36" s="31"/>
      <c r="I36" s="31"/>
    </row>
    <row r="37" spans="1:11" x14ac:dyDescent="0.15">
      <c r="B37" s="31"/>
      <c r="F37" s="39"/>
      <c r="G37" s="31"/>
      <c r="H37" s="31"/>
      <c r="I37" s="31"/>
    </row>
    <row r="38" spans="1:11" x14ac:dyDescent="0.15">
      <c r="A38" s="10"/>
      <c r="B38" s="32"/>
      <c r="C38" s="19"/>
      <c r="D38" s="19"/>
      <c r="E38" s="19"/>
      <c r="F38" s="19"/>
      <c r="G38" s="32"/>
      <c r="H38" s="32"/>
      <c r="I38" s="32"/>
      <c r="J38" s="19"/>
      <c r="K38" s="19"/>
    </row>
    <row r="40" spans="1:11" x14ac:dyDescent="0.15">
      <c r="A40" s="12"/>
      <c r="B40" s="35"/>
      <c r="F40" s="39"/>
      <c r="G40" s="35"/>
    </row>
    <row r="41" spans="1:11" x14ac:dyDescent="0.15">
      <c r="F41" s="39"/>
    </row>
  </sheetData>
  <phoneticPr fontId="9" type="noConversion"/>
  <pageMargins left="0.7" right="0.7" top="0.75" bottom="0.75" header="0.3" footer="0.3"/>
  <pageSetup paperSize="9" scale="82" orientation="landscape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150" zoomScaleNormal="150" zoomScalePageLayoutView="150" workbookViewId="0">
      <selection activeCell="A12" sqref="A12"/>
    </sheetView>
  </sheetViews>
  <sheetFormatPr baseColWidth="10" defaultColWidth="8.7109375" defaultRowHeight="14" x14ac:dyDescent="0.15"/>
  <sheetData>
    <row r="1" spans="1:1" x14ac:dyDescent="0.15">
      <c r="A1" s="10" t="s">
        <v>16</v>
      </c>
    </row>
  </sheetData>
  <phoneticPr fontId="9" type="noConversion"/>
  <pageMargins left="0.7" right="0.7" top="0.75" bottom="0.75" header="0.3" footer="0.3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7109375" defaultRowHeight="14" x14ac:dyDescent="0.15"/>
  <sheetData/>
  <phoneticPr fontId="9" type="noConversion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FC Sovelto Oyj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Karttaavi Tommi</dc:creator>
  <cp:lastModifiedBy>Yrjö Länsipuro</cp:lastModifiedBy>
  <cp:lastPrinted>2024-11-18T14:10:17Z</cp:lastPrinted>
  <dcterms:created xsi:type="dcterms:W3CDTF">2010-06-23T07:49:47Z</dcterms:created>
  <dcterms:modified xsi:type="dcterms:W3CDTF">2025-11-26T14:42:26Z</dcterms:modified>
</cp:coreProperties>
</file>